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\Desktop\Vale Files good\"/>
    </mc:Choice>
  </mc:AlternateContent>
  <xr:revisionPtr revIDLastSave="0" documentId="8_{73064C13-7809-4CBB-A551-D1DC09689470}" xr6:coauthVersionLast="46" xr6:coauthVersionMax="46" xr10:uidLastSave="{00000000-0000-0000-0000-000000000000}"/>
  <workbookProtection lockStructure="1"/>
  <bookViews>
    <workbookView xWindow="-120" yWindow="-120" windowWidth="29040" windowHeight="15840" xr2:uid="{6F69F469-CB0D-448E-85E3-D3EE51DA9141}"/>
  </bookViews>
  <sheets>
    <sheet name="Sheet1" sheetId="1" r:id="rId1"/>
  </sheets>
  <definedNames>
    <definedName name="_xlnm.Print_Area" localSheetId="0">Sheet1!$A$3:$Z$36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N53" i="1"/>
  <c r="N23" i="1" s="1"/>
  <c r="K23" i="1"/>
  <c r="K31" i="1"/>
  <c r="C35" i="1" s="1"/>
  <c r="F23" i="1" l="1"/>
</calcChain>
</file>

<file path=xl/sharedStrings.xml><?xml version="1.0" encoding="utf-8"?>
<sst xmlns="http://schemas.openxmlformats.org/spreadsheetml/2006/main" count="44" uniqueCount="32">
  <si>
    <t xml:space="preserve">The amount of inactivation solution required. </t>
  </si>
  <si>
    <t>X</t>
  </si>
  <si>
    <t xml:space="preserve">Volume of serum to add </t>
  </si>
  <si>
    <t>ul</t>
  </si>
  <si>
    <t xml:space="preserve">ul </t>
  </si>
  <si>
    <t xml:space="preserve">Volume of well or culture vessel ul. </t>
  </si>
  <si>
    <t>Volume of polymer in solution ul.</t>
  </si>
  <si>
    <t xml:space="preserve">We recommend maintaining this concentration throughout your experimental work. </t>
  </si>
  <si>
    <t>N.B.</t>
  </si>
  <si>
    <t>mM</t>
  </si>
  <si>
    <t>Volume of serum free diluting media to add.</t>
  </si>
  <si>
    <t>General suppliment addition (e.g. Glutamine)</t>
  </si>
  <si>
    <t>% serum required (For Serum free cultures enter a value of zero)</t>
  </si>
  <si>
    <t xml:space="preserve">Input Value </t>
  </si>
  <si>
    <t>Input Value 0 - 3 X</t>
  </si>
  <si>
    <t xml:space="preserve">Volume of general suppliment to add </t>
  </si>
  <si>
    <t>Input your values in the green cell</t>
  </si>
  <si>
    <t>Result shows in the blue cell</t>
  </si>
  <si>
    <t xml:space="preserve">Stock concentration </t>
  </si>
  <si>
    <t>Final concentration required</t>
  </si>
  <si>
    <t>%</t>
  </si>
  <si>
    <t>Final culture media volume required</t>
  </si>
  <si>
    <t xml:space="preserve"> </t>
  </si>
  <si>
    <t>E.g. 1X = 1 part Happy Cell® ASM to 3 Parts diluting media.</t>
  </si>
  <si>
    <t xml:space="preserve">Happy Cell® ASM: Contains Penicillin 10,000 IU/ml and Streptomycin 10,000 μg/ml. </t>
  </si>
  <si>
    <t xml:space="preserve">Solution strength of Happy Cell® ASM.  </t>
  </si>
  <si>
    <t>Amount of Inactivation Solution to add.</t>
  </si>
  <si>
    <t xml:space="preserve">Quick Calculator For Happy Cell® ASM </t>
  </si>
  <si>
    <t xml:space="preserve">Preparation of Happy Cell® ASM </t>
  </si>
  <si>
    <t xml:space="preserve">Solution strength of Happy Cell® ASM required (e.g. 1X,2X etc) </t>
  </si>
  <si>
    <t>Volume of Happy Cell® ASM to add.</t>
  </si>
  <si>
    <t>ValeLS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</si>
</sst>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3" fillId="0" borderId="0" xfId="0" applyFont="1"/>
    <xf numFmtId="0" fontId="3" fillId="5" borderId="0" xfId="0" applyFont="1" applyFill="1" applyAlignment="1">
      <alignment horizontal="center"/>
    </xf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3" borderId="2" xfId="0" applyFill="1" applyBorder="1" applyProtection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6" fillId="0" borderId="5" xfId="0" applyFont="1" applyBorder="1"/>
    <xf numFmtId="0" fontId="12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2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6" fillId="0" borderId="0" xfId="0" applyFont="1" applyAlignment="1"/>
    <xf numFmtId="0" fontId="6" fillId="0" borderId="0" xfId="0" applyFont="1"/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142875</xdr:rowOff>
    </xdr:from>
    <xdr:to>
      <xdr:col>3</xdr:col>
      <xdr:colOff>571500</xdr:colOff>
      <xdr:row>4</xdr:row>
      <xdr:rowOff>210185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34726-28C5-47AD-B81D-8EF35A79AB6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33375"/>
          <a:ext cx="1581150" cy="44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E104-E108-41F2-882E-2A1287D5FCEE}">
  <dimension ref="A3:Z200"/>
  <sheetViews>
    <sheetView showGridLines="0" tabSelected="1" zoomScaleNormal="100" workbookViewId="0">
      <selection activeCell="J9" sqref="J9"/>
    </sheetView>
  </sheetViews>
  <sheetFormatPr defaultColWidth="8.85546875" defaultRowHeight="15" x14ac:dyDescent="0.25"/>
  <cols>
    <col min="5" max="5" width="13.42578125" customWidth="1"/>
    <col min="6" max="6" width="9" customWidth="1"/>
    <col min="7" max="7" width="12.28515625" customWidth="1"/>
    <col min="8" max="8" width="6.140625" customWidth="1"/>
    <col min="9" max="9" width="10" customWidth="1"/>
    <col min="10" max="10" width="14.85546875" customWidth="1"/>
    <col min="11" max="11" width="13.5703125" customWidth="1"/>
    <col min="18" max="18" width="19.28515625" customWidth="1"/>
    <col min="26" max="26" width="16.7109375" customWidth="1"/>
  </cols>
  <sheetData>
    <row r="3" spans="2:26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2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6" ht="41.1" customHeight="1" x14ac:dyDescent="0.35">
      <c r="B5" s="5"/>
      <c r="C5" s="5"/>
      <c r="D5" s="5"/>
      <c r="E5" s="5"/>
      <c r="F5" s="6" t="s">
        <v>27</v>
      </c>
      <c r="G5" s="5"/>
      <c r="H5" s="5"/>
      <c r="I5" s="5"/>
      <c r="J5" s="5"/>
      <c r="K5" s="5"/>
      <c r="L5" s="5"/>
      <c r="M5" s="5"/>
    </row>
    <row r="6" spans="2:26" ht="15.95" customHeight="1" x14ac:dyDescent="0.35"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</row>
    <row r="7" spans="2:26" ht="15.95" customHeight="1" x14ac:dyDescent="0.35"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</row>
    <row r="8" spans="2:26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26" ht="18.75" x14ac:dyDescent="0.3">
      <c r="B9" s="37" t="s">
        <v>16</v>
      </c>
      <c r="C9" s="38"/>
      <c r="D9" s="38"/>
      <c r="E9" s="39"/>
      <c r="F9" s="5"/>
      <c r="G9" s="5"/>
      <c r="H9" s="5"/>
      <c r="I9" s="5"/>
      <c r="J9" s="5"/>
      <c r="K9" s="5"/>
      <c r="L9" s="5"/>
      <c r="M9" s="5"/>
    </row>
    <row r="10" spans="2:26" x14ac:dyDescent="0.25">
      <c r="B10" s="8"/>
      <c r="C10" s="8"/>
      <c r="D10" s="8"/>
      <c r="E10" s="5"/>
      <c r="F10" s="5"/>
      <c r="G10" s="5"/>
      <c r="H10" s="5"/>
      <c r="I10" s="5"/>
      <c r="J10" s="5"/>
      <c r="K10" s="5"/>
      <c r="L10" s="5"/>
      <c r="M10" s="5"/>
    </row>
    <row r="11" spans="2:26" ht="20.100000000000001" customHeight="1" x14ac:dyDescent="0.25">
      <c r="B11" s="40" t="s">
        <v>17</v>
      </c>
      <c r="C11" s="41"/>
      <c r="D11" s="41"/>
      <c r="E11" s="42"/>
      <c r="F11" s="5"/>
      <c r="G11" s="7"/>
      <c r="H11" s="5"/>
      <c r="I11" s="5"/>
      <c r="J11" s="5"/>
      <c r="K11" s="5"/>
      <c r="L11" s="5"/>
      <c r="M11" s="5"/>
    </row>
    <row r="12" spans="2:26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26" ht="23.25" x14ac:dyDescent="0.35">
      <c r="B13" s="6" t="s">
        <v>28</v>
      </c>
      <c r="C13" s="5"/>
      <c r="D13" s="5"/>
      <c r="E13" s="7"/>
      <c r="F13" s="5"/>
      <c r="G13" s="5"/>
      <c r="H13" s="5"/>
      <c r="I13" s="5"/>
      <c r="J13" s="5"/>
      <c r="K13" s="5"/>
      <c r="L13" s="5"/>
      <c r="M13" s="5"/>
    </row>
    <row r="14" spans="2:26" ht="15.75" x14ac:dyDescent="0.25">
      <c r="T14" s="43" t="s">
        <v>11</v>
      </c>
      <c r="U14" s="43"/>
      <c r="V14" s="43"/>
      <c r="W14" s="43"/>
      <c r="X14" s="43"/>
    </row>
    <row r="16" spans="2:26" ht="15.75" x14ac:dyDescent="0.25">
      <c r="B16" s="35" t="s">
        <v>29</v>
      </c>
      <c r="C16" s="35"/>
      <c r="D16" s="35"/>
      <c r="E16" s="35"/>
      <c r="F16" s="35"/>
      <c r="G16" s="35"/>
      <c r="H16" s="9"/>
      <c r="I16" s="44" t="s">
        <v>21</v>
      </c>
      <c r="J16" s="44"/>
      <c r="K16" s="44"/>
      <c r="M16" s="44" t="s">
        <v>12</v>
      </c>
      <c r="N16" s="44"/>
      <c r="O16" s="44"/>
      <c r="P16" s="44"/>
      <c r="Q16" s="44"/>
      <c r="R16" s="44"/>
      <c r="T16" s="36" t="s">
        <v>18</v>
      </c>
      <c r="U16" s="36"/>
      <c r="X16" s="36" t="s">
        <v>19</v>
      </c>
      <c r="Y16" s="36"/>
      <c r="Z16" s="36"/>
    </row>
    <row r="17" spans="2:25" x14ac:dyDescent="0.25">
      <c r="B17" s="10" t="s">
        <v>14</v>
      </c>
      <c r="I17" s="10" t="s">
        <v>13</v>
      </c>
      <c r="M17" s="10" t="s">
        <v>13</v>
      </c>
      <c r="T17" s="10" t="s">
        <v>13</v>
      </c>
      <c r="X17" s="10" t="s">
        <v>13</v>
      </c>
    </row>
    <row r="18" spans="2:25" x14ac:dyDescent="0.25">
      <c r="B18" s="13">
        <v>2</v>
      </c>
      <c r="C18" s="14" t="s">
        <v>1</v>
      </c>
      <c r="D18" t="s">
        <v>22</v>
      </c>
      <c r="I18" s="15">
        <v>1</v>
      </c>
      <c r="J18" s="16" t="s">
        <v>3</v>
      </c>
      <c r="M18" s="15">
        <v>10</v>
      </c>
      <c r="N18" s="16" t="s">
        <v>20</v>
      </c>
      <c r="T18" s="15">
        <v>4</v>
      </c>
      <c r="U18" s="16" t="s">
        <v>9</v>
      </c>
      <c r="X18" s="17">
        <v>5</v>
      </c>
      <c r="Y18" s="16" t="s">
        <v>9</v>
      </c>
    </row>
    <row r="19" spans="2:25" x14ac:dyDescent="0.25">
      <c r="B19" s="1" t="s">
        <v>23</v>
      </c>
      <c r="V19" s="1"/>
      <c r="W19" s="1"/>
      <c r="Y19" s="1"/>
    </row>
    <row r="20" spans="2:25" x14ac:dyDescent="0.25">
      <c r="D20" s="1"/>
    </row>
    <row r="22" spans="2:25" ht="15.75" x14ac:dyDescent="0.25">
      <c r="B22" s="12" t="s">
        <v>30</v>
      </c>
      <c r="C22" s="25"/>
      <c r="D22" s="25"/>
      <c r="F22" s="12" t="s">
        <v>10</v>
      </c>
      <c r="K22" s="12" t="s">
        <v>2</v>
      </c>
      <c r="N22" s="12" t="s">
        <v>15</v>
      </c>
      <c r="O22" s="25"/>
    </row>
    <row r="23" spans="2:25" x14ac:dyDescent="0.25">
      <c r="B23" s="18">
        <f>SUM(B18*I18)/4</f>
        <v>0.5</v>
      </c>
      <c r="C23" s="19" t="s">
        <v>3</v>
      </c>
      <c r="F23" s="20">
        <f>SUM(I18-B23)-(K23+N23)</f>
        <v>-0.85000000000000009</v>
      </c>
      <c r="G23" s="19" t="s">
        <v>3</v>
      </c>
      <c r="K23" s="20">
        <f>SUM(I18*M18)*0.01</f>
        <v>0.1</v>
      </c>
      <c r="L23" s="19" t="s">
        <v>4</v>
      </c>
      <c r="N23" s="21">
        <f>IFERROR(N53,0)</f>
        <v>1.25</v>
      </c>
      <c r="O23" s="22" t="s">
        <v>3</v>
      </c>
    </row>
    <row r="27" spans="2:25" ht="23.25" x14ac:dyDescent="0.35">
      <c r="B27" s="4" t="s">
        <v>0</v>
      </c>
      <c r="N27" s="5"/>
      <c r="Q27" s="27" t="s">
        <v>8</v>
      </c>
      <c r="R27" s="28" t="s">
        <v>24</v>
      </c>
      <c r="S27" s="29"/>
      <c r="T27" s="29"/>
      <c r="U27" s="29"/>
      <c r="V27" s="29"/>
      <c r="W27" s="29"/>
      <c r="X27" s="29"/>
      <c r="Y27" s="30"/>
    </row>
    <row r="28" spans="2:25" ht="15.75" x14ac:dyDescent="0.25">
      <c r="Q28" s="31"/>
      <c r="R28" s="32" t="s">
        <v>7</v>
      </c>
      <c r="S28" s="33"/>
      <c r="T28" s="33"/>
      <c r="U28" s="33"/>
      <c r="V28" s="33"/>
      <c r="W28" s="33"/>
      <c r="X28" s="33"/>
      <c r="Y28" s="34"/>
    </row>
    <row r="29" spans="2:25" ht="15.75" x14ac:dyDescent="0.25">
      <c r="B29" s="12" t="s">
        <v>5</v>
      </c>
      <c r="C29" s="25"/>
      <c r="D29" s="25"/>
      <c r="F29" s="12" t="s">
        <v>25</v>
      </c>
      <c r="G29" s="25"/>
      <c r="H29" s="12"/>
      <c r="I29" s="12"/>
      <c r="J29" s="2" t="s">
        <v>6</v>
      </c>
      <c r="L29" s="1"/>
      <c r="M29" s="1"/>
    </row>
    <row r="30" spans="2:25" ht="15.75" x14ac:dyDescent="0.25">
      <c r="B30" s="12"/>
      <c r="C30" s="26" t="s">
        <v>13</v>
      </c>
      <c r="D30" s="25"/>
      <c r="F30" s="26" t="s">
        <v>14</v>
      </c>
      <c r="G30" s="26"/>
      <c r="H30" s="12"/>
      <c r="I30" s="12"/>
      <c r="J30" s="2"/>
      <c r="L30" s="1"/>
      <c r="M30" s="1"/>
    </row>
    <row r="31" spans="2:25" x14ac:dyDescent="0.25">
      <c r="C31" s="13">
        <v>10</v>
      </c>
      <c r="D31" s="14" t="s">
        <v>3</v>
      </c>
      <c r="F31" s="23">
        <v>2</v>
      </c>
      <c r="G31" s="14" t="s">
        <v>1</v>
      </c>
      <c r="I31" s="1"/>
      <c r="J31" s="1"/>
      <c r="K31" s="3">
        <f>SUM(C31*F31)/4</f>
        <v>5</v>
      </c>
      <c r="M31" s="1"/>
    </row>
    <row r="34" spans="2:6" ht="15.75" x14ac:dyDescent="0.25">
      <c r="B34" s="12" t="s">
        <v>26</v>
      </c>
      <c r="C34" s="25"/>
      <c r="D34" s="12"/>
      <c r="E34" s="12"/>
      <c r="F34" s="1"/>
    </row>
    <row r="35" spans="2:6" x14ac:dyDescent="0.25">
      <c r="B35" s="1"/>
      <c r="C35" s="24">
        <f>SUM(K31/10)</f>
        <v>0.5</v>
      </c>
      <c r="D35" s="19" t="s">
        <v>3</v>
      </c>
      <c r="E35" s="1"/>
      <c r="F35" s="1"/>
    </row>
    <row r="53" spans="14:14" x14ac:dyDescent="0.25">
      <c r="N53" s="11">
        <f>SUM(I18)/(T18/X18)</f>
        <v>1.25</v>
      </c>
    </row>
    <row r="200" spans="1:1" x14ac:dyDescent="0.25">
      <c r="A200" t="s">
        <v>31</v>
      </c>
    </row>
  </sheetData>
  <sheetProtection algorithmName="SHA-512" hashValue="ZxycLd2IWZU4K4qfO8S+kLX0fVaTWB0iK7PvUVzBFNSouUFD4lico5ZIqGsDVQUtVsuTD9sDrdbTMBLQ/Q5QqQ==" saltValue="fMIzCIBURkbdAyrj2wL9TA==" spinCount="100000" sheet="1" objects="1" scenarios="1"/>
  <mergeCells count="8">
    <mergeCell ref="B16:G16"/>
    <mergeCell ref="T16:U16"/>
    <mergeCell ref="X16:Z16"/>
    <mergeCell ref="B9:E9"/>
    <mergeCell ref="B11:E11"/>
    <mergeCell ref="T14:X14"/>
    <mergeCell ref="I16:K16"/>
    <mergeCell ref="M16:R16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Surface</cp:lastModifiedBy>
  <dcterms:created xsi:type="dcterms:W3CDTF">2021-04-26T04:13:40Z</dcterms:created>
  <dcterms:modified xsi:type="dcterms:W3CDTF">2021-05-09T05:24:15Z</dcterms:modified>
</cp:coreProperties>
</file>